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Data Files\Summer Netball\2024-25\"/>
    </mc:Choice>
  </mc:AlternateContent>
  <xr:revisionPtr revIDLastSave="0" documentId="13_ncr:1_{B4340AB8-4267-4C9A-BA4E-E1DE9EFD4D0C}" xr6:coauthVersionLast="47" xr6:coauthVersionMax="47" xr10:uidLastSave="{00000000-0000-0000-0000-000000000000}"/>
  <bookViews>
    <workbookView xWindow="7665" yWindow="-21720" windowWidth="51840" windowHeight="21120" xr2:uid="{BEC1E130-A01E-4F8D-B58F-37E68B0BA876}"/>
  </bookViews>
  <sheets>
    <sheet name="Nomination" sheetId="1" r:id="rId1"/>
    <sheet name="Reference" sheetId="2" state="hidden" r:id="rId2"/>
  </sheets>
  <definedNames>
    <definedName name="AGE_YEAR">Reference!$B$7</definedName>
    <definedName name="BADGES">Reference!$A$26:$A$29</definedName>
    <definedName name="GRADE_TABLE">Reference!$A$12:$B$22</definedName>
    <definedName name="JNR_GRADES">Reference!$A$12:$A$22</definedName>
    <definedName name="_xlnm.Print_Area" localSheetId="0">Nomination!$A$1:$I$41</definedName>
    <definedName name="REG_LINK">Reference!$B$8</definedName>
    <definedName name="SEASON">Reference!$B$6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0" i="1" l="1"/>
  <c r="L20" i="1" s="1"/>
  <c r="I21" i="1"/>
  <c r="L21" i="1" s="1"/>
  <c r="I22" i="1"/>
  <c r="L22" i="1" s="1"/>
  <c r="I23" i="1"/>
  <c r="L23" i="1" s="1"/>
  <c r="I24" i="1"/>
  <c r="L24" i="1" s="1"/>
  <c r="I25" i="1"/>
  <c r="L25" i="1" s="1"/>
  <c r="I26" i="1"/>
  <c r="L26" i="1" s="1"/>
  <c r="I27" i="1"/>
  <c r="L27" i="1" s="1"/>
  <c r="I28" i="1"/>
  <c r="L28" i="1" s="1"/>
  <c r="I29" i="1"/>
  <c r="L29" i="1" s="1"/>
  <c r="I30" i="1"/>
  <c r="L30" i="1" s="1"/>
  <c r="B2" i="1"/>
  <c r="B7" i="2"/>
  <c r="A39" i="1" s="1"/>
  <c r="I19" i="1"/>
  <c r="L19" i="1" s="1"/>
  <c r="B8" i="2" l="1"/>
  <c r="A16" i="1" s="1"/>
  <c r="A31" i="1"/>
</calcChain>
</file>

<file path=xl/sharedStrings.xml><?xml version="1.0" encoding="utf-8"?>
<sst xmlns="http://schemas.openxmlformats.org/spreadsheetml/2006/main" count="72" uniqueCount="68">
  <si>
    <t>Last Club Played For</t>
  </si>
  <si>
    <t>WINTER EXPERIENCE</t>
  </si>
  <si>
    <t>SUMMER EXPERIENCE</t>
  </si>
  <si>
    <t>Team Name</t>
  </si>
  <si>
    <t>Year Last Played</t>
  </si>
  <si>
    <t>Date of Birth</t>
  </si>
  <si>
    <t>MID HILLS NETBALL ASSOCIATION</t>
  </si>
  <si>
    <t>Grade Nominated:</t>
  </si>
  <si>
    <t>Team Name:</t>
  </si>
  <si>
    <t>Email:</t>
  </si>
  <si>
    <t>Contact Name:</t>
  </si>
  <si>
    <t>Phone:</t>
  </si>
  <si>
    <t>TEAM CONTACT</t>
  </si>
  <si>
    <t>Umpire's Name:</t>
  </si>
  <si>
    <t>None</t>
  </si>
  <si>
    <t>C badge</t>
  </si>
  <si>
    <t>B badge</t>
  </si>
  <si>
    <t>A badge</t>
  </si>
  <si>
    <t>Your Name:</t>
  </si>
  <si>
    <t xml:space="preserve">I acknowledge that entry of a team into the MHNA Summer Competition is acceptance of these regulations and that acceptance of this nomination is subject to my deposit being received by MHNA. </t>
  </si>
  <si>
    <t xml:space="preserve">CLOSING DATE FOR NOMINATIONS: </t>
  </si>
  <si>
    <t>Badge Held:</t>
  </si>
  <si>
    <t>Grade/
Div</t>
  </si>
  <si>
    <t>PLEASE ENSURE YOUR UMPIRE IS ABLE TO UMPIRE AT THE LEVEL (OR HIGHER) OF THE GRADE NOMINATED</t>
  </si>
  <si>
    <t xml:space="preserve"> Team Contact will receive all correspondence. This should be the Coach, Team Manager or a regular Player.</t>
  </si>
  <si>
    <t>Age at 31 Dec</t>
  </si>
  <si>
    <t>Teams using an existing club uniform must have permission from the club</t>
  </si>
  <si>
    <t>Player Name
(alphabetical by surname)</t>
  </si>
  <si>
    <t xml:space="preserve">BSB: 015-621 </t>
  </si>
  <si>
    <t>Account: 722004492</t>
  </si>
  <si>
    <t>MID HILLS NETBALL ASSOC INC</t>
  </si>
  <si>
    <t xml:space="preserve">A $50 deposit must be paid to Mid Hills by the closing date. Please EFT quoting team name &amp; grade nominated. </t>
  </si>
  <si>
    <t>13div1</t>
  </si>
  <si>
    <t>13div2</t>
  </si>
  <si>
    <t>13div3</t>
  </si>
  <si>
    <t>11div1</t>
  </si>
  <si>
    <t>11div2</t>
  </si>
  <si>
    <t>11div3</t>
  </si>
  <si>
    <t>9div1</t>
  </si>
  <si>
    <t>9div2</t>
  </si>
  <si>
    <t>No photos, links to cloud documents or PDFs will be accepted.</t>
  </si>
  <si>
    <t>Submit this form in Excel format only, to:</t>
  </si>
  <si>
    <t>grading.mhna@outlook.com</t>
  </si>
  <si>
    <t>I have read the regulations and information provided on the MHNA Summer Season, and made all team members and officials fully aware of the regulations and expected behaviours as per MHNA Policies. Our team agrees to abide by these regulations.</t>
  </si>
  <si>
    <t>Highest Grade Umpired</t>
  </si>
  <si>
    <t>If your umpire playing or umpiring for another team?</t>
  </si>
  <si>
    <t>If Yes, Name and Grade of Other Teams:</t>
  </si>
  <si>
    <t>Inters 1</t>
  </si>
  <si>
    <t>Inters 2</t>
  </si>
  <si>
    <t>Inters 3</t>
  </si>
  <si>
    <t>UMPIRE DETAILS (must be completed with full details)</t>
  </si>
  <si>
    <t xml:space="preserve">Please be accurate and provide as much detail as as possible when filling in this form. 
ALL players must complete a Summer Registration via PlayHQ using the link below, including current winter players. </t>
  </si>
  <si>
    <t>SEASON</t>
  </si>
  <si>
    <t>2024-25</t>
  </si>
  <si>
    <t>YEAR FOR AGE CALCS</t>
  </si>
  <si>
    <t>NOMINATION FORM VARIABLES</t>
  </si>
  <si>
    <t>Yellow cell needs to be changed each season</t>
  </si>
  <si>
    <t xml:space="preserve">Green cells need to be reviewed each season. </t>
  </si>
  <si>
    <t>Grade Name</t>
  </si>
  <si>
    <t>Max Age</t>
  </si>
  <si>
    <t>GRADES</t>
  </si>
  <si>
    <t>Must be in yyyy-yy format</t>
  </si>
  <si>
    <t>If adding or removing roles from this table, update range name GRADE_TABLE accordingly</t>
  </si>
  <si>
    <t>To update a range name, choose Formulas, Name Manager from the top menu, then find the name and Edit</t>
  </si>
  <si>
    <t>BADGES</t>
  </si>
  <si>
    <t>Will be automatically calculated from Season above. Do not update manually</t>
  </si>
  <si>
    <t>HYPERLINK</t>
  </si>
  <si>
    <t>Will be automatically generated from Season above. Do not update manually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</si>
</sst>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u/>
      <sz val="11"/>
      <color theme="10"/>
      <name val="Calibri"/>
      <family val="2"/>
      <scheme val="minor"/>
    </font>
    <font>
      <b/>
      <sz val="11"/>
      <color rgb="FFFF0000"/>
      <name val="Calibri"/>
      <family val="2"/>
      <scheme val="minor"/>
    </font>
    <font>
      <sz val="12"/>
      <color theme="1"/>
      <name val="Calibri"/>
      <family val="2"/>
      <scheme val="minor"/>
    </font>
    <font>
      <b/>
      <sz val="12"/>
      <color rgb="FFFF0000"/>
      <name val="Calibri"/>
      <family val="2"/>
      <scheme val="minor"/>
    </font>
    <font>
      <b/>
      <sz val="11"/>
      <color theme="0"/>
      <name val="Calibri"/>
      <family val="2"/>
      <scheme val="minor"/>
    </font>
    <font>
      <sz val="11"/>
      <color theme="0"/>
      <name val="Calibri"/>
      <family val="2"/>
      <scheme val="minor"/>
    </font>
    <font>
      <b/>
      <u/>
      <sz val="12"/>
      <color rgb="FFFF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3" fillId="0" borderId="0" xfId="0" applyFont="1"/>
    <xf numFmtId="0" fontId="5" fillId="0" borderId="0" xfId="0" applyFont="1"/>
    <xf numFmtId="0" fontId="4" fillId="0" borderId="28" xfId="0" applyFont="1" applyBorder="1"/>
    <xf numFmtId="0" fontId="8" fillId="0" borderId="29" xfId="0" applyFont="1" applyBorder="1"/>
    <xf numFmtId="0" fontId="4" fillId="0" borderId="14" xfId="0" applyFont="1" applyBorder="1" applyAlignment="1">
      <alignment wrapText="1"/>
    </xf>
    <xf numFmtId="0" fontId="4" fillId="0" borderId="15" xfId="0" applyFont="1" applyBorder="1" applyAlignment="1">
      <alignment wrapText="1"/>
    </xf>
    <xf numFmtId="0" fontId="4" fillId="0" borderId="16" xfId="0" applyFont="1" applyBorder="1" applyAlignment="1">
      <alignment wrapText="1"/>
    </xf>
    <xf numFmtId="0" fontId="4" fillId="0" borderId="17" xfId="0" applyFont="1" applyBorder="1" applyAlignment="1">
      <alignment wrapText="1"/>
    </xf>
    <xf numFmtId="0" fontId="4" fillId="0" borderId="18" xfId="0" applyFont="1" applyBorder="1" applyAlignment="1">
      <alignment wrapText="1"/>
    </xf>
    <xf numFmtId="0" fontId="1" fillId="0" borderId="2" xfId="0" applyFont="1" applyBorder="1" applyAlignment="1">
      <alignment horizontal="right"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vertical="top" wrapText="1"/>
    </xf>
    <xf numFmtId="14" fontId="8" fillId="2" borderId="20" xfId="0" applyNumberFormat="1" applyFont="1" applyFill="1" applyBorder="1" applyProtection="1">
      <protection locked="0"/>
    </xf>
    <xf numFmtId="14" fontId="8" fillId="2" borderId="22" xfId="0" applyNumberFormat="1" applyFont="1" applyFill="1" applyBorder="1" applyProtection="1">
      <protection locked="0"/>
    </xf>
    <xf numFmtId="0" fontId="8" fillId="0" borderId="0" xfId="0" applyFont="1"/>
    <xf numFmtId="0" fontId="11" fillId="0" borderId="0" xfId="0" applyFont="1"/>
    <xf numFmtId="49" fontId="8" fillId="2" borderId="4" xfId="0" applyNumberFormat="1" applyFont="1" applyFill="1" applyBorder="1" applyAlignment="1" applyProtection="1">
      <alignment horizontal="center"/>
      <protection locked="0"/>
    </xf>
    <xf numFmtId="49" fontId="8" fillId="2" borderId="1" xfId="0" applyNumberFormat="1" applyFont="1" applyFill="1" applyBorder="1" applyAlignment="1" applyProtection="1">
      <alignment horizontal="center"/>
      <protection locked="0"/>
    </xf>
    <xf numFmtId="49" fontId="8" fillId="2" borderId="9" xfId="0" applyNumberFormat="1" applyFont="1" applyFill="1" applyBorder="1" applyAlignment="1" applyProtection="1">
      <alignment horizontal="center"/>
      <protection locked="0"/>
    </xf>
    <xf numFmtId="0" fontId="0" fillId="0" borderId="33" xfId="0" applyBorder="1" applyAlignment="1">
      <alignment horizontal="center"/>
    </xf>
    <xf numFmtId="49" fontId="8" fillId="2" borderId="19" xfId="0" applyNumberFormat="1" applyFont="1" applyFill="1" applyBorder="1" applyProtection="1">
      <protection locked="0"/>
    </xf>
    <xf numFmtId="49" fontId="8" fillId="2" borderId="3" xfId="0" applyNumberFormat="1" applyFont="1" applyFill="1" applyBorder="1" applyProtection="1">
      <protection locked="0"/>
    </xf>
    <xf numFmtId="49" fontId="8" fillId="2" borderId="5" xfId="0" applyNumberFormat="1" applyFont="1" applyFill="1" applyBorder="1" applyAlignment="1" applyProtection="1">
      <alignment horizontal="center"/>
      <protection locked="0"/>
    </xf>
    <xf numFmtId="49" fontId="8" fillId="2" borderId="21" xfId="0" applyNumberFormat="1" applyFont="1" applyFill="1" applyBorder="1" applyProtection="1">
      <protection locked="0"/>
    </xf>
    <xf numFmtId="49" fontId="8" fillId="2" borderId="6" xfId="0" applyNumberFormat="1" applyFont="1" applyFill="1" applyBorder="1" applyProtection="1">
      <protection locked="0"/>
    </xf>
    <xf numFmtId="49" fontId="8" fillId="2" borderId="7" xfId="0" applyNumberFormat="1" applyFont="1" applyFill="1" applyBorder="1" applyAlignment="1" applyProtection="1">
      <alignment horizontal="center"/>
      <protection locked="0"/>
    </xf>
    <xf numFmtId="49" fontId="8" fillId="2" borderId="23" xfId="0" applyNumberFormat="1" applyFont="1" applyFill="1" applyBorder="1" applyProtection="1">
      <protection locked="0"/>
    </xf>
    <xf numFmtId="49" fontId="8" fillId="2" borderId="8" xfId="0" applyNumberFormat="1" applyFont="1" applyFill="1" applyBorder="1" applyProtection="1">
      <protection locked="0"/>
    </xf>
    <xf numFmtId="49" fontId="8" fillId="2" borderId="10" xfId="0" applyNumberFormat="1" applyFont="1" applyFill="1" applyBorder="1" applyAlignment="1" applyProtection="1">
      <alignment horizontal="center"/>
      <protection locked="0"/>
    </xf>
    <xf numFmtId="49" fontId="8" fillId="2" borderId="0" xfId="0" applyNumberFormat="1" applyFont="1" applyFill="1" applyAlignment="1" applyProtection="1">
      <alignment horizontal="left"/>
      <protection locked="0"/>
    </xf>
    <xf numFmtId="49" fontId="4" fillId="0" borderId="0" xfId="0" applyNumberFormat="1" applyFont="1" applyAlignment="1">
      <alignment horizontal="right"/>
    </xf>
    <xf numFmtId="49" fontId="8" fillId="0" borderId="0" xfId="0" applyNumberFormat="1" applyFont="1"/>
    <xf numFmtId="0" fontId="0" fillId="3" borderId="0" xfId="0" applyFill="1"/>
    <xf numFmtId="0" fontId="0" fillId="4" borderId="0" xfId="0" applyFill="1"/>
    <xf numFmtId="0" fontId="1" fillId="0" borderId="0" xfId="0" applyFont="1"/>
    <xf numFmtId="0" fontId="1" fillId="0" borderId="0" xfId="0" applyFont="1" applyAlignment="1">
      <alignment horizontal="right"/>
    </xf>
    <xf numFmtId="14" fontId="8" fillId="2" borderId="24" xfId="0" applyNumberFormat="1" applyFont="1" applyFill="1" applyBorder="1" applyProtection="1">
      <protection locked="0"/>
    </xf>
    <xf numFmtId="0" fontId="9" fillId="0" borderId="0" xfId="0" applyFont="1" applyAlignment="1">
      <alignment horizontal="center"/>
    </xf>
    <xf numFmtId="0" fontId="9" fillId="0" borderId="0" xfId="0" applyFont="1" applyAlignment="1">
      <alignment horizontal="right" wrapText="1"/>
    </xf>
    <xf numFmtId="0" fontId="12" fillId="0" borderId="0" xfId="1" applyFont="1" applyAlignment="1">
      <alignment horizontal="center" wrapText="1"/>
    </xf>
    <xf numFmtId="0" fontId="8" fillId="0" borderId="0" xfId="0" applyFont="1" applyAlignment="1">
      <alignment horizontal="center" vertical="top" wrapText="1"/>
    </xf>
    <xf numFmtId="0" fontId="8" fillId="0" borderId="0" xfId="0" applyFont="1" applyAlignment="1">
      <alignment horizontal="center"/>
    </xf>
    <xf numFmtId="0" fontId="8" fillId="0" borderId="0" xfId="0" applyFont="1" applyAlignment="1">
      <alignment horizontal="left"/>
    </xf>
    <xf numFmtId="0" fontId="4" fillId="0" borderId="0" xfId="0" applyFont="1" applyAlignment="1">
      <alignment horizontal="center"/>
    </xf>
    <xf numFmtId="0" fontId="8" fillId="0" borderId="0" xfId="0" applyFont="1" applyAlignment="1">
      <alignment horizontal="left" vertical="top" wrapText="1"/>
    </xf>
    <xf numFmtId="49" fontId="2" fillId="2" borderId="0" xfId="0" applyNumberFormat="1" applyFont="1" applyFill="1" applyAlignment="1" applyProtection="1">
      <alignment horizontal="left"/>
      <protection locked="0"/>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9" fillId="0" borderId="30" xfId="0" applyFont="1" applyBorder="1" applyAlignment="1">
      <alignment horizontal="center"/>
    </xf>
    <xf numFmtId="0" fontId="9" fillId="0" borderId="31" xfId="0" applyFont="1" applyBorder="1" applyAlignment="1">
      <alignment horizontal="center"/>
    </xf>
    <xf numFmtId="0" fontId="9" fillId="0" borderId="32" xfId="0" applyFont="1" applyBorder="1" applyAlignment="1">
      <alignment horizontal="center"/>
    </xf>
    <xf numFmtId="0" fontId="8" fillId="0" borderId="0" xfId="0" applyFont="1" applyAlignment="1">
      <alignment horizontal="left" wrapText="1"/>
    </xf>
    <xf numFmtId="0" fontId="8" fillId="0" borderId="0" xfId="0" applyFont="1" applyAlignment="1">
      <alignment horizontal="center" wrapText="1"/>
    </xf>
    <xf numFmtId="0" fontId="10" fillId="0" borderId="26" xfId="0" applyFont="1" applyBorder="1" applyAlignment="1">
      <alignment horizontal="center"/>
    </xf>
    <xf numFmtId="49" fontId="8" fillId="2" borderId="0" xfId="0" applyNumberFormat="1" applyFont="1" applyFill="1" applyAlignment="1" applyProtection="1">
      <alignment horizontal="center"/>
      <protection locked="0"/>
    </xf>
    <xf numFmtId="49" fontId="8" fillId="2" borderId="29" xfId="0" applyNumberFormat="1" applyFont="1" applyFill="1" applyBorder="1" applyAlignment="1" applyProtection="1">
      <alignment horizontal="center"/>
      <protection locked="0"/>
    </xf>
    <xf numFmtId="49" fontId="8" fillId="2" borderId="0" xfId="0" applyNumberFormat="1" applyFont="1" applyFill="1" applyAlignment="1" applyProtection="1">
      <alignment horizontal="left"/>
      <protection locked="0"/>
    </xf>
    <xf numFmtId="49" fontId="8" fillId="2" borderId="29" xfId="0" applyNumberFormat="1" applyFont="1" applyFill="1" applyBorder="1" applyAlignment="1" applyProtection="1">
      <alignment horizontal="left"/>
      <protection locked="0"/>
    </xf>
    <xf numFmtId="0" fontId="6" fillId="0" borderId="0" xfId="1" applyAlignment="1" applyProtection="1">
      <alignment horizontal="center"/>
      <protection locked="0"/>
    </xf>
    <xf numFmtId="49" fontId="4" fillId="0" borderId="0" xfId="0" applyNumberFormat="1" applyFont="1" applyAlignment="1">
      <alignment horizontal="right" wrapText="1"/>
    </xf>
    <xf numFmtId="0" fontId="5" fillId="0" borderId="0" xfId="0" applyFont="1" applyAlignment="1">
      <alignment horizontal="center"/>
    </xf>
    <xf numFmtId="0" fontId="3" fillId="0" borderId="0" xfId="0" applyFont="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2" fillId="2" borderId="0" xfId="0" applyFont="1" applyFill="1" applyAlignment="1" applyProtection="1">
      <alignment horizontal="left"/>
      <protection locked="0"/>
    </xf>
    <xf numFmtId="0" fontId="3" fillId="0" borderId="0" xfId="0" applyFont="1" applyAlignment="1">
      <alignment horizontal="right"/>
    </xf>
    <xf numFmtId="0" fontId="2" fillId="2" borderId="0" xfId="0" applyFont="1" applyFill="1" applyAlignment="1" applyProtection="1">
      <alignment horizontal="center"/>
      <protection locked="0"/>
    </xf>
  </cellXfs>
  <cellStyles count="2">
    <cellStyle name="Hyperlink" xfId="1" builtinId="8"/>
    <cellStyle name="Normal" xfId="0" builtinId="0"/>
  </cellStyles>
  <dxfs count="3">
    <dxf>
      <fill>
        <patternFill>
          <bgColor rgb="FFFFC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952500</xdr:colOff>
          <xdr:row>32</xdr:row>
          <xdr:rowOff>22860</xdr:rowOff>
        </xdr:from>
        <xdr:to>
          <xdr:col>0</xdr:col>
          <xdr:colOff>1257300</xdr:colOff>
          <xdr:row>33</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2F2F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0</xdr:col>
      <xdr:colOff>55244</xdr:colOff>
      <xdr:row>0</xdr:row>
      <xdr:rowOff>54609</xdr:rowOff>
    </xdr:from>
    <xdr:to>
      <xdr:col>0</xdr:col>
      <xdr:colOff>930910</xdr:colOff>
      <xdr:row>2</xdr:row>
      <xdr:rowOff>19876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50799"/>
          <a:ext cx="879476" cy="4675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952500</xdr:colOff>
          <xdr:row>31</xdr:row>
          <xdr:rowOff>7620</xdr:rowOff>
        </xdr:from>
        <xdr:to>
          <xdr:col>0</xdr:col>
          <xdr:colOff>1257300</xdr:colOff>
          <xdr:row>31</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2F2F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rading.mhna@outlook.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A337-5E08-4768-AEDE-9E43DA32E19A}">
  <sheetPr>
    <pageSetUpPr fitToPage="1"/>
  </sheetPr>
  <dimension ref="A1:AO41"/>
  <sheetViews>
    <sheetView showGridLines="0" tabSelected="1" zoomScale="75" zoomScaleNormal="75" workbookViewId="0">
      <selection activeCell="G3" sqref="G3:H3"/>
    </sheetView>
  </sheetViews>
  <sheetFormatPr defaultRowHeight="14.4" x14ac:dyDescent="0.3"/>
  <cols>
    <col min="1" max="1" width="23.109375" customWidth="1"/>
    <col min="2" max="2" width="11.44140625" customWidth="1"/>
    <col min="3" max="3" width="10.33203125" customWidth="1"/>
    <col min="5" max="5" width="19.109375" customWidth="1"/>
    <col min="6" max="6" width="9.44140625" customWidth="1"/>
    <col min="8" max="8" width="14" customWidth="1"/>
    <col min="12" max="12" width="9.109375" style="17"/>
  </cols>
  <sheetData>
    <row r="1" spans="1:9" ht="21" x14ac:dyDescent="0.4">
      <c r="A1" s="2"/>
      <c r="B1" s="63" t="s">
        <v>6</v>
      </c>
      <c r="C1" s="63"/>
      <c r="D1" s="63"/>
      <c r="E1" s="63"/>
      <c r="F1" s="63"/>
      <c r="G1" s="63"/>
      <c r="H1" s="63"/>
      <c r="I1" s="63"/>
    </row>
    <row r="2" spans="1:9" ht="18" x14ac:dyDescent="0.35">
      <c r="A2" s="1"/>
      <c r="B2" s="64" t="str">
        <f>SEASON&amp;" SUMMER COMP - JUNIOR TEAM NOMINATION"</f>
        <v>2024-25 SUMMER COMP - JUNIOR TEAM NOMINATION</v>
      </c>
      <c r="C2" s="64"/>
      <c r="D2" s="64"/>
      <c r="E2" s="64"/>
      <c r="F2" s="64"/>
      <c r="G2" s="64"/>
      <c r="H2" s="64"/>
      <c r="I2" s="64"/>
    </row>
    <row r="3" spans="1:9" ht="18" x14ac:dyDescent="0.35">
      <c r="A3" s="1" t="s">
        <v>8</v>
      </c>
      <c r="B3" s="68"/>
      <c r="C3" s="68"/>
      <c r="D3" s="68"/>
      <c r="E3" s="69" t="s">
        <v>7</v>
      </c>
      <c r="F3" s="69"/>
      <c r="G3" s="70"/>
      <c r="H3" s="70"/>
    </row>
    <row r="4" spans="1:9" ht="16.2" thickBot="1" x14ac:dyDescent="0.35">
      <c r="A4" s="39" t="s">
        <v>26</v>
      </c>
      <c r="B4" s="39"/>
      <c r="C4" s="39"/>
      <c r="D4" s="39"/>
      <c r="E4" s="39"/>
      <c r="F4" s="39"/>
      <c r="G4" s="39"/>
      <c r="H4" s="39"/>
      <c r="I4" s="39"/>
    </row>
    <row r="5" spans="1:9" ht="15.6" x14ac:dyDescent="0.3">
      <c r="A5" s="48" t="s">
        <v>12</v>
      </c>
      <c r="B5" s="49"/>
      <c r="C5" s="49"/>
      <c r="D5" s="49"/>
      <c r="E5" s="49"/>
      <c r="F5" s="49"/>
      <c r="G5" s="49"/>
      <c r="H5" s="49"/>
      <c r="I5" s="50"/>
    </row>
    <row r="6" spans="1:9" ht="15.6" x14ac:dyDescent="0.3">
      <c r="A6" s="3" t="s">
        <v>10</v>
      </c>
      <c r="B6" s="59"/>
      <c r="C6" s="59"/>
      <c r="D6" s="59"/>
      <c r="E6" s="33"/>
      <c r="F6" s="32" t="s">
        <v>11</v>
      </c>
      <c r="G6" s="57"/>
      <c r="H6" s="57"/>
      <c r="I6" s="4"/>
    </row>
    <row r="7" spans="1:9" ht="15.6" x14ac:dyDescent="0.3">
      <c r="A7" s="3" t="s">
        <v>9</v>
      </c>
      <c r="B7" s="59"/>
      <c r="C7" s="59"/>
      <c r="D7" s="59"/>
      <c r="E7" s="59"/>
      <c r="F7" s="59"/>
      <c r="G7" s="59"/>
      <c r="H7" s="59"/>
      <c r="I7" s="4"/>
    </row>
    <row r="8" spans="1:9" ht="16.2" thickBot="1" x14ac:dyDescent="0.35">
      <c r="A8" s="51" t="s">
        <v>24</v>
      </c>
      <c r="B8" s="52"/>
      <c r="C8" s="52"/>
      <c r="D8" s="52"/>
      <c r="E8" s="52"/>
      <c r="F8" s="52"/>
      <c r="G8" s="52"/>
      <c r="H8" s="52"/>
      <c r="I8" s="53"/>
    </row>
    <row r="9" spans="1:9" ht="15.6" x14ac:dyDescent="0.3">
      <c r="A9" s="48" t="s">
        <v>50</v>
      </c>
      <c r="B9" s="49"/>
      <c r="C9" s="49"/>
      <c r="D9" s="49"/>
      <c r="E9" s="49"/>
      <c r="F9" s="49"/>
      <c r="G9" s="49"/>
      <c r="H9" s="49"/>
      <c r="I9" s="50"/>
    </row>
    <row r="10" spans="1:9" ht="15.6" x14ac:dyDescent="0.3">
      <c r="A10" s="3" t="s">
        <v>13</v>
      </c>
      <c r="B10" s="59"/>
      <c r="C10" s="59"/>
      <c r="D10" s="59"/>
      <c r="E10" s="32" t="s">
        <v>11</v>
      </c>
      <c r="F10" s="57"/>
      <c r="G10" s="57"/>
      <c r="H10" s="57"/>
      <c r="I10" s="58"/>
    </row>
    <row r="11" spans="1:9" ht="15.6" x14ac:dyDescent="0.3">
      <c r="A11" s="3" t="s">
        <v>9</v>
      </c>
      <c r="B11" s="59"/>
      <c r="C11" s="59"/>
      <c r="D11" s="59"/>
      <c r="E11" s="59"/>
      <c r="F11" s="59"/>
      <c r="G11" s="59"/>
      <c r="H11" s="59"/>
      <c r="I11" s="60"/>
    </row>
    <row r="12" spans="1:9" ht="35.25" customHeight="1" x14ac:dyDescent="0.3">
      <c r="A12" s="3" t="s">
        <v>21</v>
      </c>
      <c r="B12" s="31"/>
      <c r="C12" s="62" t="s">
        <v>45</v>
      </c>
      <c r="D12" s="62"/>
      <c r="E12" s="62"/>
      <c r="F12" s="57"/>
      <c r="G12" s="57"/>
      <c r="H12" s="57"/>
      <c r="I12" s="58"/>
    </row>
    <row r="13" spans="1:9" ht="15.6" x14ac:dyDescent="0.3">
      <c r="A13" s="3" t="s">
        <v>44</v>
      </c>
      <c r="B13" s="31"/>
      <c r="C13" s="33"/>
      <c r="D13" s="32"/>
      <c r="E13" s="32" t="s">
        <v>46</v>
      </c>
      <c r="F13" s="57"/>
      <c r="G13" s="57"/>
      <c r="H13" s="57"/>
      <c r="I13" s="58"/>
    </row>
    <row r="14" spans="1:9" ht="16.2" thickBot="1" x14ac:dyDescent="0.35">
      <c r="A14" s="51" t="s">
        <v>23</v>
      </c>
      <c r="B14" s="52"/>
      <c r="C14" s="52"/>
      <c r="D14" s="52"/>
      <c r="E14" s="52"/>
      <c r="F14" s="52"/>
      <c r="G14" s="52"/>
      <c r="H14" s="52"/>
      <c r="I14" s="53"/>
    </row>
    <row r="15" spans="1:9" ht="48.75" customHeight="1" x14ac:dyDescent="0.3">
      <c r="A15" s="55" t="s">
        <v>51</v>
      </c>
      <c r="B15" s="55"/>
      <c r="C15" s="55"/>
      <c r="D15" s="55"/>
      <c r="E15" s="55"/>
      <c r="F15" s="55"/>
      <c r="G15" s="55"/>
      <c r="H15" s="55"/>
      <c r="I15" s="55"/>
    </row>
    <row r="16" spans="1:9" ht="15" thickBot="1" x14ac:dyDescent="0.35">
      <c r="A16" s="61" t="str">
        <f>HYPERLINK(REG_LINK)</f>
        <v>https://bit.ly/MHNASummerReg24</v>
      </c>
      <c r="B16" s="61"/>
      <c r="C16" s="61"/>
      <c r="D16" s="61"/>
      <c r="E16" s="61"/>
      <c r="F16" s="61"/>
      <c r="G16" s="61"/>
      <c r="H16" s="61"/>
      <c r="I16" s="61"/>
    </row>
    <row r="17" spans="1:41" ht="16.2" thickBot="1" x14ac:dyDescent="0.35">
      <c r="B17" s="65" t="s">
        <v>1</v>
      </c>
      <c r="C17" s="66"/>
      <c r="D17" s="67"/>
      <c r="E17" s="65" t="s">
        <v>2</v>
      </c>
      <c r="F17" s="66"/>
      <c r="G17" s="67"/>
    </row>
    <row r="18" spans="1:41" ht="47.4" thickBot="1" x14ac:dyDescent="0.35">
      <c r="A18" s="5" t="s">
        <v>27</v>
      </c>
      <c r="B18" s="6" t="s">
        <v>0</v>
      </c>
      <c r="C18" s="7" t="s">
        <v>22</v>
      </c>
      <c r="D18" s="8" t="s">
        <v>4</v>
      </c>
      <c r="E18" s="6" t="s">
        <v>3</v>
      </c>
      <c r="F18" s="7" t="s">
        <v>22</v>
      </c>
      <c r="G18" s="8" t="s">
        <v>4</v>
      </c>
      <c r="H18" s="9" t="s">
        <v>5</v>
      </c>
      <c r="I18" s="10" t="s">
        <v>25</v>
      </c>
    </row>
    <row r="19" spans="1:41" ht="20.100000000000001" customHeight="1" x14ac:dyDescent="0.3">
      <c r="A19" s="22"/>
      <c r="B19" s="23"/>
      <c r="C19" s="18"/>
      <c r="D19" s="24"/>
      <c r="E19" s="23"/>
      <c r="F19" s="18"/>
      <c r="G19" s="24"/>
      <c r="H19" s="14"/>
      <c r="I19" s="21" t="str">
        <f t="shared" ref="I19:I30" si="0">IF(H19&gt;0,AGE_YEAR-YEAR(H19),"")</f>
        <v/>
      </c>
      <c r="L19" s="17" t="str">
        <f>IF(OR($G$3="",$I19=""),"",IF($I19&gt;VLOOKUP($G$3,GRADE_TABLE,2,FALSE),"TOOOLD",IF($I19&lt;7,"TOOYOUNG","")))</f>
        <v/>
      </c>
    </row>
    <row r="20" spans="1:41" ht="20.100000000000001" customHeight="1" x14ac:dyDescent="0.3">
      <c r="A20" s="25"/>
      <c r="B20" s="26"/>
      <c r="C20" s="19"/>
      <c r="D20" s="27"/>
      <c r="E20" s="26"/>
      <c r="F20" s="19"/>
      <c r="G20" s="27"/>
      <c r="H20" s="15"/>
      <c r="I20" s="21" t="str">
        <f t="shared" si="0"/>
        <v/>
      </c>
      <c r="L20" s="17" t="str">
        <f t="shared" ref="L20:L30" si="1">IF(OR($A$3="",$I20=""),"",IF($I20&gt;VLOOKUP($G$3,GRADE_TABLE,2,FALSE),"TOOOLD",IF($I20&lt;7,"TOOYOUNG","")))</f>
        <v/>
      </c>
    </row>
    <row r="21" spans="1:41" ht="20.100000000000001" customHeight="1" x14ac:dyDescent="0.3">
      <c r="A21" s="25"/>
      <c r="B21" s="26"/>
      <c r="C21" s="19"/>
      <c r="D21" s="27"/>
      <c r="E21" s="26"/>
      <c r="F21" s="19"/>
      <c r="G21" s="27"/>
      <c r="H21" s="15"/>
      <c r="I21" s="21" t="str">
        <f t="shared" si="0"/>
        <v/>
      </c>
      <c r="L21" s="17" t="str">
        <f t="shared" si="1"/>
        <v/>
      </c>
    </row>
    <row r="22" spans="1:41" ht="20.100000000000001" customHeight="1" x14ac:dyDescent="0.3">
      <c r="A22" s="25"/>
      <c r="B22" s="26"/>
      <c r="C22" s="19"/>
      <c r="D22" s="27"/>
      <c r="E22" s="26"/>
      <c r="F22" s="19"/>
      <c r="G22" s="27"/>
      <c r="H22" s="15"/>
      <c r="I22" s="21" t="str">
        <f t="shared" si="0"/>
        <v/>
      </c>
      <c r="L22" s="17" t="str">
        <f t="shared" si="1"/>
        <v/>
      </c>
    </row>
    <row r="23" spans="1:41" ht="20.100000000000001" customHeight="1" x14ac:dyDescent="0.3">
      <c r="A23" s="25"/>
      <c r="B23" s="26"/>
      <c r="C23" s="19"/>
      <c r="D23" s="27"/>
      <c r="E23" s="26"/>
      <c r="F23" s="19"/>
      <c r="G23" s="27"/>
      <c r="H23" s="15"/>
      <c r="I23" s="21" t="str">
        <f t="shared" si="0"/>
        <v/>
      </c>
      <c r="L23" s="17" t="str">
        <f t="shared" si="1"/>
        <v/>
      </c>
    </row>
    <row r="24" spans="1:41" ht="20.100000000000001" customHeight="1" x14ac:dyDescent="0.3">
      <c r="A24" s="25"/>
      <c r="B24" s="26"/>
      <c r="C24" s="19"/>
      <c r="D24" s="27"/>
      <c r="E24" s="26"/>
      <c r="F24" s="19"/>
      <c r="G24" s="27"/>
      <c r="H24" s="15"/>
      <c r="I24" s="21" t="str">
        <f t="shared" si="0"/>
        <v/>
      </c>
      <c r="L24" s="17" t="str">
        <f t="shared" si="1"/>
        <v/>
      </c>
    </row>
    <row r="25" spans="1:41" ht="20.100000000000001" customHeight="1" x14ac:dyDescent="0.3">
      <c r="A25" s="25"/>
      <c r="B25" s="26"/>
      <c r="C25" s="19"/>
      <c r="D25" s="27"/>
      <c r="E25" s="26"/>
      <c r="F25" s="19"/>
      <c r="G25" s="27"/>
      <c r="H25" s="15"/>
      <c r="I25" s="21" t="str">
        <f t="shared" si="0"/>
        <v/>
      </c>
      <c r="L25" s="17" t="str">
        <f t="shared" si="1"/>
        <v/>
      </c>
    </row>
    <row r="26" spans="1:41" ht="20.100000000000001" customHeight="1" x14ac:dyDescent="0.3">
      <c r="A26" s="25"/>
      <c r="B26" s="26"/>
      <c r="C26" s="19"/>
      <c r="D26" s="27"/>
      <c r="E26" s="26"/>
      <c r="F26" s="19"/>
      <c r="G26" s="27"/>
      <c r="H26" s="15"/>
      <c r="I26" s="21" t="str">
        <f t="shared" si="0"/>
        <v/>
      </c>
      <c r="L26" s="17" t="str">
        <f t="shared" si="1"/>
        <v/>
      </c>
    </row>
    <row r="27" spans="1:41" ht="20.100000000000001" customHeight="1" x14ac:dyDescent="0.3">
      <c r="A27" s="25"/>
      <c r="B27" s="26"/>
      <c r="C27" s="19"/>
      <c r="D27" s="27"/>
      <c r="E27" s="26"/>
      <c r="F27" s="19"/>
      <c r="G27" s="27"/>
      <c r="H27" s="15"/>
      <c r="I27" s="21" t="str">
        <f t="shared" si="0"/>
        <v/>
      </c>
      <c r="L27" s="17" t="str">
        <f t="shared" si="1"/>
        <v/>
      </c>
      <c r="AF27" s="16"/>
      <c r="AG27" s="16"/>
      <c r="AH27" s="16"/>
      <c r="AI27" s="16"/>
      <c r="AJ27" s="16"/>
      <c r="AK27" s="16"/>
      <c r="AL27" s="16"/>
      <c r="AM27" s="16"/>
      <c r="AN27" s="16"/>
      <c r="AO27" s="16"/>
    </row>
    <row r="28" spans="1:41" ht="20.100000000000001" customHeight="1" x14ac:dyDescent="0.3">
      <c r="A28" s="25"/>
      <c r="B28" s="26"/>
      <c r="C28" s="19"/>
      <c r="D28" s="27"/>
      <c r="E28" s="26"/>
      <c r="F28" s="19"/>
      <c r="G28" s="27"/>
      <c r="H28" s="15"/>
      <c r="I28" s="21" t="str">
        <f t="shared" si="0"/>
        <v/>
      </c>
      <c r="L28" s="17" t="str">
        <f t="shared" si="1"/>
        <v/>
      </c>
    </row>
    <row r="29" spans="1:41" ht="20.100000000000001" customHeight="1" x14ac:dyDescent="0.3">
      <c r="A29" s="25"/>
      <c r="B29" s="26"/>
      <c r="C29" s="19"/>
      <c r="D29" s="27"/>
      <c r="E29" s="26"/>
      <c r="F29" s="19"/>
      <c r="G29" s="27"/>
      <c r="H29" s="15"/>
      <c r="I29" s="21" t="str">
        <f t="shared" si="0"/>
        <v/>
      </c>
      <c r="L29" s="17" t="str">
        <f t="shared" si="1"/>
        <v/>
      </c>
    </row>
    <row r="30" spans="1:41" ht="20.100000000000001" customHeight="1" thickBot="1" x14ac:dyDescent="0.35">
      <c r="A30" s="28"/>
      <c r="B30" s="29"/>
      <c r="C30" s="20"/>
      <c r="D30" s="30"/>
      <c r="E30" s="29"/>
      <c r="F30" s="20"/>
      <c r="G30" s="30"/>
      <c r="H30" s="38"/>
      <c r="I30" s="21" t="str">
        <f t="shared" si="0"/>
        <v/>
      </c>
      <c r="L30" s="17" t="str">
        <f t="shared" si="1"/>
        <v/>
      </c>
    </row>
    <row r="31" spans="1:41" x14ac:dyDescent="0.3">
      <c r="A31" s="56" t="str">
        <f>IF(COUNTIF($L$19:$L$30,"TOOOLD")&gt;0,"PLAYERS HIGHLIGHTED RED ARE TOO OLD. CHANGE GRADE OR REQUEST PERMIT",IF(COUNTIF($L$19:$L$30,"TOOYOUNG")&gt;0,"PLAYERS HIGHLIGHTED ORANGE ARE TOO YOUNG TO PLAY. THEY MUST BE NO YOUNGER THAN 7 YEARS OLD AT DEC 31st THIS YEAR",""))</f>
        <v/>
      </c>
      <c r="B31" s="56"/>
      <c r="C31" s="56"/>
      <c r="D31" s="56"/>
      <c r="E31" s="56"/>
      <c r="F31" s="56"/>
      <c r="G31" s="56"/>
      <c r="H31" s="56"/>
      <c r="I31" s="56"/>
    </row>
    <row r="32" spans="1:41" ht="45" customHeight="1" x14ac:dyDescent="0.3">
      <c r="B32" s="54" t="s">
        <v>43</v>
      </c>
      <c r="C32" s="54"/>
      <c r="D32" s="54"/>
      <c r="E32" s="54"/>
      <c r="F32" s="54"/>
      <c r="G32" s="54"/>
      <c r="H32" s="54"/>
      <c r="I32" s="54"/>
      <c r="J32" s="11"/>
    </row>
    <row r="33" spans="1:10" ht="15" customHeight="1" x14ac:dyDescent="0.3">
      <c r="B33" s="46" t="s">
        <v>19</v>
      </c>
      <c r="C33" s="46"/>
      <c r="D33" s="46"/>
      <c r="E33" s="46"/>
      <c r="F33" s="46"/>
      <c r="G33" s="46"/>
      <c r="H33" s="46"/>
      <c r="I33" s="46"/>
      <c r="J33" s="13"/>
    </row>
    <row r="34" spans="1:10" ht="33.75" customHeight="1" x14ac:dyDescent="0.3">
      <c r="B34" s="46"/>
      <c r="C34" s="46"/>
      <c r="D34" s="46"/>
      <c r="E34" s="46"/>
      <c r="F34" s="46"/>
      <c r="G34" s="46"/>
      <c r="H34" s="46"/>
      <c r="I34" s="46"/>
      <c r="J34" s="13"/>
    </row>
    <row r="35" spans="1:10" ht="18" x14ac:dyDescent="0.35">
      <c r="A35" s="1" t="s">
        <v>18</v>
      </c>
      <c r="B35" s="47"/>
      <c r="C35" s="47"/>
      <c r="D35" s="47"/>
      <c r="E35" s="47"/>
    </row>
    <row r="36" spans="1:10" ht="15" customHeight="1" x14ac:dyDescent="0.3">
      <c r="A36" s="40" t="s">
        <v>41</v>
      </c>
      <c r="B36" s="40"/>
      <c r="C36" s="40"/>
      <c r="D36" s="40"/>
      <c r="E36" s="41" t="s">
        <v>42</v>
      </c>
      <c r="F36" s="41"/>
      <c r="G36" s="41"/>
      <c r="H36" s="41"/>
      <c r="I36" s="41"/>
      <c r="J36" s="12"/>
    </row>
    <row r="37" spans="1:10" ht="15.6" x14ac:dyDescent="0.3">
      <c r="A37" s="39" t="s">
        <v>40</v>
      </c>
      <c r="B37" s="39"/>
      <c r="C37" s="39"/>
      <c r="D37" s="39"/>
      <c r="E37" s="39"/>
      <c r="F37" s="39"/>
      <c r="G37" s="39"/>
      <c r="H37" s="39"/>
      <c r="I37" s="39"/>
    </row>
    <row r="38" spans="1:10" ht="15.6" x14ac:dyDescent="0.3">
      <c r="A38" s="45" t="s">
        <v>20</v>
      </c>
      <c r="B38" s="45"/>
      <c r="C38" s="45"/>
      <c r="D38" s="45"/>
      <c r="E38" s="45"/>
      <c r="F38" s="45"/>
      <c r="G38" s="45"/>
      <c r="H38" s="45"/>
      <c r="I38" s="45"/>
      <c r="J38" s="45"/>
    </row>
    <row r="39" spans="1:10" ht="15.6" x14ac:dyDescent="0.3">
      <c r="A39" s="43" t="str">
        <f>"25th September "&amp;AGE_YEAR&amp;". Please submit earlier if possible, as quotas may fill early."</f>
        <v>25th September 2024. Please submit earlier if possible, as quotas may fill early.</v>
      </c>
      <c r="B39" s="43"/>
      <c r="C39" s="43"/>
      <c r="D39" s="43"/>
      <c r="E39" s="43"/>
      <c r="F39" s="43"/>
      <c r="G39" s="43"/>
      <c r="H39" s="43"/>
      <c r="I39" s="43"/>
      <c r="J39" s="43"/>
    </row>
    <row r="40" spans="1:10" ht="15" customHeight="1" x14ac:dyDescent="0.3">
      <c r="A40" s="42" t="s">
        <v>31</v>
      </c>
      <c r="B40" s="42"/>
      <c r="C40" s="42"/>
      <c r="D40" s="42"/>
      <c r="E40" s="42"/>
      <c r="F40" s="42"/>
      <c r="G40" s="42"/>
      <c r="H40" s="42"/>
      <c r="I40" s="42"/>
      <c r="J40" s="42"/>
    </row>
    <row r="41" spans="1:10" ht="15.6" x14ac:dyDescent="0.3">
      <c r="A41" s="43" t="s">
        <v>30</v>
      </c>
      <c r="B41" s="43"/>
      <c r="C41" s="43" t="s">
        <v>28</v>
      </c>
      <c r="D41" s="43"/>
      <c r="E41" s="43"/>
      <c r="F41" s="44" t="s">
        <v>29</v>
      </c>
      <c r="G41" s="44"/>
      <c r="H41" s="44"/>
      <c r="I41" s="44"/>
      <c r="J41" s="44"/>
    </row>
  </sheetData>
  <sheetProtection algorithmName="SHA-512" hashValue="mBwPXCWyhQOjB0zN6Jfzxl2MMdz8zmr2j/onQ5+PcsjvpH2p+VSj0WLohamBkHR+T7P+Vz9gE9CYLH8o/5uPAw==" saltValue="W3bLZLk8XSPBaR1TpMrSfA==" spinCount="100000" sheet="1" selectLockedCells="1"/>
  <mergeCells count="36">
    <mergeCell ref="B1:I1"/>
    <mergeCell ref="B2:I2"/>
    <mergeCell ref="B17:D17"/>
    <mergeCell ref="E17:G17"/>
    <mergeCell ref="B3:D3"/>
    <mergeCell ref="E3:F3"/>
    <mergeCell ref="G3:H3"/>
    <mergeCell ref="G6:H6"/>
    <mergeCell ref="B6:D6"/>
    <mergeCell ref="B10:D10"/>
    <mergeCell ref="B7:H7"/>
    <mergeCell ref="B33:I34"/>
    <mergeCell ref="A4:I4"/>
    <mergeCell ref="B35:E35"/>
    <mergeCell ref="A5:I5"/>
    <mergeCell ref="A8:I8"/>
    <mergeCell ref="A9:I9"/>
    <mergeCell ref="A14:I14"/>
    <mergeCell ref="B32:I32"/>
    <mergeCell ref="A15:I15"/>
    <mergeCell ref="A31:I31"/>
    <mergeCell ref="F13:I13"/>
    <mergeCell ref="B11:I11"/>
    <mergeCell ref="F12:I12"/>
    <mergeCell ref="F10:I10"/>
    <mergeCell ref="A16:I16"/>
    <mergeCell ref="C12:E12"/>
    <mergeCell ref="A37:I37"/>
    <mergeCell ref="A36:D36"/>
    <mergeCell ref="E36:I36"/>
    <mergeCell ref="A40:J40"/>
    <mergeCell ref="A41:B41"/>
    <mergeCell ref="C41:E41"/>
    <mergeCell ref="F41:J41"/>
    <mergeCell ref="A38:J38"/>
    <mergeCell ref="A39:J39"/>
  </mergeCells>
  <conditionalFormatting sqref="A31:I31">
    <cfRule type="cellIs" dxfId="2" priority="2" operator="notEqual">
      <formula>""</formula>
    </cfRule>
  </conditionalFormatting>
  <conditionalFormatting sqref="I19:I30">
    <cfRule type="expression" dxfId="1" priority="1">
      <formula>$L19="TOOOLD"</formula>
    </cfRule>
    <cfRule type="expression" dxfId="0" priority="3">
      <formula>$L19="TOOYOUNG"</formula>
    </cfRule>
  </conditionalFormatting>
  <dataValidations count="3">
    <dataValidation type="list" allowBlank="1" showInputMessage="1" showErrorMessage="1" sqref="G3:H3" xr:uid="{498632BB-E604-46DA-BAEF-F7BBE11306C7}">
      <formula1>JNR_GRADES</formula1>
    </dataValidation>
    <dataValidation type="list" allowBlank="1" showInputMessage="1" showErrorMessage="1" sqref="B12" xr:uid="{0F767CC1-548D-4F9C-973A-67654764A971}">
      <formula1>BADGES</formula1>
    </dataValidation>
    <dataValidation type="list" allowBlank="1" showInputMessage="1" showErrorMessage="1" sqref="F12:I12" xr:uid="{CB6758CD-DBE5-4AC2-99A9-45E35317B8BC}">
      <formula1>"Yes, No"</formula1>
    </dataValidation>
  </dataValidations>
  <hyperlinks>
    <hyperlink ref="E36" r:id="rId1" xr:uid="{E19D3473-635D-4DD4-858E-6B5A28267405}"/>
  </hyperlinks>
  <pageMargins left="0.25" right="0.25" top="0.75" bottom="0.75" header="0.3" footer="0.3"/>
  <pageSetup paperSize="9" scale="86"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locked="0" defaultSize="0" autoFill="0" autoLine="0" autoPict="0" altText="">
                <anchor moveWithCells="1">
                  <from>
                    <xdr:col>0</xdr:col>
                    <xdr:colOff>952500</xdr:colOff>
                    <xdr:row>32</xdr:row>
                    <xdr:rowOff>22860</xdr:rowOff>
                  </from>
                  <to>
                    <xdr:col>0</xdr:col>
                    <xdr:colOff>1257300</xdr:colOff>
                    <xdr:row>33</xdr:row>
                    <xdr:rowOff>45720</xdr:rowOff>
                  </to>
                </anchor>
              </controlPr>
            </control>
          </mc:Choice>
        </mc:AlternateContent>
        <mc:AlternateContent xmlns:mc="http://schemas.openxmlformats.org/markup-compatibility/2006">
          <mc:Choice Requires="x14">
            <control shapeId="1033" r:id="rId6" name="Check Box 9">
              <controlPr locked="0" defaultSize="0" autoFill="0" autoLine="0" autoPict="0" altText="">
                <anchor moveWithCells="1">
                  <from>
                    <xdr:col>0</xdr:col>
                    <xdr:colOff>952500</xdr:colOff>
                    <xdr:row>31</xdr:row>
                    <xdr:rowOff>7620</xdr:rowOff>
                  </from>
                  <to>
                    <xdr:col>0</xdr:col>
                    <xdr:colOff>1257300</xdr:colOff>
                    <xdr:row>31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81E7E-9719-48C1-870E-6D189B7C6B32}">
  <dimension ref="A1:D29"/>
  <sheetViews>
    <sheetView workbookViewId="0">
      <selection activeCell="B22" sqref="B22"/>
    </sheetView>
  </sheetViews>
  <sheetFormatPr defaultRowHeight="14.4" x14ac:dyDescent="0.3"/>
  <cols>
    <col min="1" max="1" width="34.33203125" customWidth="1"/>
    <col min="2" max="2" width="31.5546875" customWidth="1"/>
    <col min="3" max="3" width="7.6640625" customWidth="1"/>
  </cols>
  <sheetData>
    <row r="1" spans="1:4" ht="21" x14ac:dyDescent="0.4">
      <c r="A1" s="2" t="s">
        <v>55</v>
      </c>
    </row>
    <row r="3" spans="1:4" x14ac:dyDescent="0.3">
      <c r="A3" t="s">
        <v>56</v>
      </c>
    </row>
    <row r="4" spans="1:4" x14ac:dyDescent="0.3">
      <c r="A4" t="s">
        <v>57</v>
      </c>
    </row>
    <row r="6" spans="1:4" x14ac:dyDescent="0.3">
      <c r="A6" s="36" t="s">
        <v>52</v>
      </c>
      <c r="B6" s="34" t="s">
        <v>53</v>
      </c>
      <c r="D6" t="s">
        <v>61</v>
      </c>
    </row>
    <row r="7" spans="1:4" x14ac:dyDescent="0.3">
      <c r="A7" s="36" t="s">
        <v>54</v>
      </c>
      <c r="B7" t="str">
        <f>LEFT(SEASON,4)</f>
        <v>2024</v>
      </c>
      <c r="D7" t="s">
        <v>65</v>
      </c>
    </row>
    <row r="8" spans="1:4" x14ac:dyDescent="0.3">
      <c r="A8" s="36" t="s">
        <v>66</v>
      </c>
      <c r="B8" t="str">
        <f>"https://bit.ly/MHNASummerReg"&amp;RIGHT(AGE_YEAR,2)</f>
        <v>https://bit.ly/MHNASummerReg24</v>
      </c>
      <c r="D8" t="s">
        <v>67</v>
      </c>
    </row>
    <row r="10" spans="1:4" x14ac:dyDescent="0.3">
      <c r="A10" s="36" t="s">
        <v>60</v>
      </c>
    </row>
    <row r="11" spans="1:4" x14ac:dyDescent="0.3">
      <c r="A11" s="36" t="s">
        <v>58</v>
      </c>
      <c r="B11" s="37" t="s">
        <v>59</v>
      </c>
      <c r="D11" t="s">
        <v>62</v>
      </c>
    </row>
    <row r="12" spans="1:4" x14ac:dyDescent="0.3">
      <c r="A12" s="35" t="s">
        <v>47</v>
      </c>
      <c r="B12" s="35">
        <v>17</v>
      </c>
      <c r="D12" t="s">
        <v>63</v>
      </c>
    </row>
    <row r="13" spans="1:4" x14ac:dyDescent="0.3">
      <c r="A13" s="35" t="s">
        <v>48</v>
      </c>
      <c r="B13" s="35">
        <v>17</v>
      </c>
    </row>
    <row r="14" spans="1:4" x14ac:dyDescent="0.3">
      <c r="A14" s="35" t="s">
        <v>49</v>
      </c>
      <c r="B14" s="35">
        <v>17</v>
      </c>
    </row>
    <row r="15" spans="1:4" x14ac:dyDescent="0.3">
      <c r="A15" s="35" t="s">
        <v>32</v>
      </c>
      <c r="B15" s="35">
        <v>13</v>
      </c>
    </row>
    <row r="16" spans="1:4" x14ac:dyDescent="0.3">
      <c r="A16" s="35" t="s">
        <v>33</v>
      </c>
      <c r="B16" s="35">
        <v>13</v>
      </c>
    </row>
    <row r="17" spans="1:2" x14ac:dyDescent="0.3">
      <c r="A17" s="35" t="s">
        <v>34</v>
      </c>
      <c r="B17" s="35">
        <v>13</v>
      </c>
    </row>
    <row r="18" spans="1:2" x14ac:dyDescent="0.3">
      <c r="A18" s="35" t="s">
        <v>35</v>
      </c>
      <c r="B18" s="35">
        <v>11</v>
      </c>
    </row>
    <row r="19" spans="1:2" x14ac:dyDescent="0.3">
      <c r="A19" s="35" t="s">
        <v>36</v>
      </c>
      <c r="B19" s="35">
        <v>11</v>
      </c>
    </row>
    <row r="20" spans="1:2" x14ac:dyDescent="0.3">
      <c r="A20" s="35" t="s">
        <v>37</v>
      </c>
      <c r="B20" s="35">
        <v>11</v>
      </c>
    </row>
    <row r="21" spans="1:2" x14ac:dyDescent="0.3">
      <c r="A21" s="35" t="s">
        <v>38</v>
      </c>
      <c r="B21" s="35">
        <v>9</v>
      </c>
    </row>
    <row r="22" spans="1:2" x14ac:dyDescent="0.3">
      <c r="A22" s="35" t="s">
        <v>39</v>
      </c>
      <c r="B22" s="35">
        <v>9</v>
      </c>
    </row>
    <row r="25" spans="1:2" x14ac:dyDescent="0.3">
      <c r="A25" s="36" t="s">
        <v>64</v>
      </c>
    </row>
    <row r="26" spans="1:2" x14ac:dyDescent="0.3">
      <c r="A26" t="s">
        <v>14</v>
      </c>
    </row>
    <row r="27" spans="1:2" x14ac:dyDescent="0.3">
      <c r="A27" t="s">
        <v>15</v>
      </c>
    </row>
    <row r="28" spans="1:2" x14ac:dyDescent="0.3">
      <c r="A28" t="s">
        <v>16</v>
      </c>
    </row>
    <row r="29" spans="1:2" x14ac:dyDescent="0.3">
      <c r="A29" t="s">
        <v>17</v>
      </c>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Nomination</vt:lpstr>
      <vt:lpstr>Reference</vt:lpstr>
      <vt:lpstr>AGE_YEAR</vt:lpstr>
      <vt:lpstr>BADGES</vt:lpstr>
      <vt:lpstr>GRADE_TABLE</vt:lpstr>
      <vt:lpstr>JNR_GRADES</vt:lpstr>
      <vt:lpstr>Nomination!Print_Area</vt:lpstr>
      <vt:lpstr>REG_LINK</vt:lpstr>
      <vt:lpstr>SEASON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MHNA Finance Officer</dc:creator>
  <cp:lastModifiedBy>MHNA Finance Officer</cp:lastModifiedBy>
  <cp:lastPrinted>2022-08-26T10:16:10Z</cp:lastPrinted>
  <dcterms:created xsi:type="dcterms:W3CDTF">2022-08-21T03:24:55Z</dcterms:created>
  <dcterms:modified xsi:type="dcterms:W3CDTF">2024-09-12T08:51:06Z</dcterms:modified>
</cp:coreProperties>
</file>